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420" activeTab="0"/>
  </bookViews>
  <sheets>
    <sheet name="Sheet1" sheetId="1" r:id="rId1"/>
    <sheet name="此表用于统计，请勿修改" sheetId="2" state="hidden" r:id="rId2"/>
  </sheets>
  <definedNames>
    <definedName name="_xlnm.Print_Area" localSheetId="0">'Sheet1'!$C$1:$N$34</definedName>
    <definedName name="_xlnm.Print_Titles" localSheetId="0">'Sheet1'!$1:$1</definedName>
    <definedName name="应聘岗位">'此表用于统计，请勿修改'!$A$11:$A$12</definedName>
  </definedNames>
  <calcPr fullCalcOnLoad="1"/>
</workbook>
</file>

<file path=xl/comments1.xml><?xml version="1.0" encoding="utf-8"?>
<comments xmlns="http://schemas.openxmlformats.org/spreadsheetml/2006/main">
  <authors>
    <author>Fiona</author>
    <author>潘耀达</author>
  </authors>
  <commentList>
    <comment ref="E9" authorId="0">
      <text>
        <r>
          <rPr>
            <sz val="9"/>
            <rFont val="宋体"/>
            <family val="0"/>
          </rPr>
          <t>学校及专业名称与毕业证书上描述要一致，不可写简称。</t>
        </r>
      </text>
    </comment>
    <comment ref="C9" authorId="0">
      <text>
        <r>
          <rPr>
            <sz val="9"/>
            <rFont val="宋体"/>
            <family val="0"/>
          </rPr>
          <t>211 指211高校的一本学历；
985 指985高校的一本学历。</t>
        </r>
      </text>
    </comment>
    <comment ref="M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最高学历</t>
        </r>
        <r>
          <rPr>
            <sz val="9"/>
            <rFont val="宋体"/>
            <family val="0"/>
          </rPr>
          <t>栏标注“是”，其他学历空着，无须填写。
请务必填写正确（生成公式用）</t>
        </r>
      </text>
    </comment>
    <comment ref="N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全日制最高学历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K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还在学校求学的，填写“学生”</t>
        </r>
      </text>
    </comment>
    <comment ref="G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1.</t>
        </r>
        <r>
          <rPr>
            <sz val="9"/>
            <rFont val="宋体"/>
            <family val="0"/>
          </rPr>
          <t xml:space="preserve">高中学历专业填写“理科”或“文科”；
</t>
        </r>
        <r>
          <rPr>
            <sz val="9"/>
            <rFont val="宋体"/>
            <family val="0"/>
          </rPr>
          <t>2.</t>
        </r>
        <r>
          <rPr>
            <sz val="9"/>
            <rFont val="宋体"/>
            <family val="0"/>
          </rPr>
          <t>专业要与毕业证上完全相同！不可随意添加或删除文字、标点等。</t>
        </r>
      </text>
    </comment>
    <comment ref="M10" authorId="1">
      <text>
        <r>
          <rPr>
            <sz val="9"/>
            <rFont val="宋体"/>
            <family val="0"/>
          </rPr>
          <t>请在最高学历栏标注“是”，其他学历空着，无须填写。
请务必填写正确（生成公式用）</t>
        </r>
      </text>
    </comment>
    <comment ref="N10" authorId="1">
      <text>
        <r>
          <rPr>
            <sz val="9"/>
            <rFont val="宋体"/>
            <family val="0"/>
          </rPr>
          <t>请在全日制最高学历栏标注“是”，其他学历空着，无须填写。
请务必填写正确（生成公式用）</t>
        </r>
      </text>
    </comment>
  </commentList>
</comments>
</file>

<file path=xl/sharedStrings.xml><?xml version="1.0" encoding="utf-8"?>
<sst xmlns="http://schemas.openxmlformats.org/spreadsheetml/2006/main" count="88" uniqueCount="86">
  <si>
    <t>出生日期</t>
  </si>
  <si>
    <t>性别</t>
  </si>
  <si>
    <t>出生日期</t>
  </si>
  <si>
    <t>籍贯</t>
  </si>
  <si>
    <t>婚姻状况</t>
  </si>
  <si>
    <t>户口所在地</t>
  </si>
  <si>
    <t>政治面貌</t>
  </si>
  <si>
    <t>学校名称</t>
  </si>
  <si>
    <t>毕业时间</t>
  </si>
  <si>
    <t>备注</t>
  </si>
  <si>
    <t>当前最高</t>
  </si>
  <si>
    <t>全日制最高</t>
  </si>
  <si>
    <t>民族</t>
  </si>
  <si>
    <t>所学专业</t>
  </si>
  <si>
    <t>开始时间</t>
  </si>
  <si>
    <t>工作部门</t>
  </si>
  <si>
    <t>姓名</t>
  </si>
  <si>
    <t>专业特长</t>
  </si>
  <si>
    <t>参加工作
时间</t>
  </si>
  <si>
    <t>是否当前最高学历</t>
  </si>
  <si>
    <t>是否全日制最高学历</t>
  </si>
  <si>
    <t>健康状况</t>
  </si>
  <si>
    <t>温州三区是否有住房</t>
  </si>
  <si>
    <t>英语/计算机水平</t>
  </si>
  <si>
    <t>应聘岗位</t>
  </si>
  <si>
    <t>是否服从转岗调配</t>
  </si>
  <si>
    <t xml:space="preserve">申请人
意见
</t>
  </si>
  <si>
    <t>报名序号</t>
  </si>
  <si>
    <t>姓名</t>
  </si>
  <si>
    <t>应聘岗位</t>
  </si>
  <si>
    <t>性别</t>
  </si>
  <si>
    <t>民族</t>
  </si>
  <si>
    <t>籍贯</t>
  </si>
  <si>
    <t>年龄</t>
  </si>
  <si>
    <t>政治
面貌</t>
  </si>
  <si>
    <t>身高(cm)</t>
  </si>
  <si>
    <t>婚姻状况</t>
  </si>
  <si>
    <t>参加工作时间</t>
  </si>
  <si>
    <t>第一学历毕业时间</t>
  </si>
  <si>
    <t>第一学历毕业院校</t>
  </si>
  <si>
    <t>第一学历所学专业</t>
  </si>
  <si>
    <t>当前学历毕业时间</t>
  </si>
  <si>
    <t>当前学历毕业院校</t>
  </si>
  <si>
    <t>当前学历所学专业</t>
  </si>
  <si>
    <t>身份证号码</t>
  </si>
  <si>
    <t>联系电话</t>
  </si>
  <si>
    <t>家庭地址</t>
  </si>
  <si>
    <t>备注</t>
  </si>
  <si>
    <t>身高(cm)</t>
  </si>
  <si>
    <t>鹿城农商银行应聘报名表</t>
  </si>
  <si>
    <t>序号</t>
  </si>
  <si>
    <t>家庭成员及重要社会关系</t>
  </si>
  <si>
    <t>获奖情况</t>
  </si>
  <si>
    <t>学历</t>
  </si>
  <si>
    <t>学习方式</t>
  </si>
  <si>
    <t>教育信息（从高中起填写）</t>
  </si>
  <si>
    <t>身份证号码</t>
  </si>
  <si>
    <t>结束时间</t>
  </si>
  <si>
    <t>关系</t>
  </si>
  <si>
    <t>亲属姓名</t>
  </si>
  <si>
    <t>政治面貌</t>
  </si>
  <si>
    <t>工作简历或社会实践</t>
  </si>
  <si>
    <t>参加学生会社团情况</t>
  </si>
  <si>
    <t>二寸照片</t>
  </si>
  <si>
    <t>工作单位</t>
  </si>
  <si>
    <t>工作单位</t>
  </si>
  <si>
    <t>担任职务</t>
  </si>
  <si>
    <t>担任职务</t>
  </si>
  <si>
    <t>基本信息</t>
  </si>
  <si>
    <t>手机号码</t>
  </si>
  <si>
    <t>家庭电话</t>
  </si>
  <si>
    <t>家庭地址</t>
  </si>
  <si>
    <t>第一学历</t>
  </si>
  <si>
    <t>当前学历</t>
  </si>
  <si>
    <r>
      <t>电子邮箱
(E-</t>
    </r>
    <r>
      <rPr>
        <sz val="10"/>
        <color indexed="8"/>
        <rFont val="宋体"/>
        <family val="0"/>
      </rPr>
      <t>M</t>
    </r>
    <r>
      <rPr>
        <sz val="10"/>
        <color indexed="8"/>
        <rFont val="宋体"/>
        <family val="0"/>
      </rPr>
      <t>ail)</t>
    </r>
  </si>
  <si>
    <t>电子邮箱</t>
  </si>
  <si>
    <t>应聘岗位：</t>
  </si>
  <si>
    <r>
      <t>网点负责人</t>
    </r>
    <r>
      <rPr>
        <sz val="10"/>
        <rFont val="Arial"/>
        <family val="2"/>
      </rPr>
      <t>,</t>
    </r>
    <r>
      <rPr>
        <sz val="10"/>
        <rFont val="宋体"/>
        <family val="0"/>
      </rPr>
      <t>综合柜员</t>
    </r>
    <r>
      <rPr>
        <sz val="10"/>
        <rFont val="Arial"/>
        <family val="2"/>
      </rPr>
      <t>,</t>
    </r>
    <r>
      <rPr>
        <sz val="10"/>
        <rFont val="宋体"/>
        <family val="0"/>
      </rPr>
      <t>管理培训生</t>
    </r>
    <r>
      <rPr>
        <sz val="10"/>
        <rFont val="Arial"/>
        <family val="2"/>
      </rPr>
      <t>,</t>
    </r>
    <r>
      <rPr>
        <sz val="10"/>
        <rFont val="宋体"/>
        <family val="0"/>
      </rPr>
      <t>大堂经理</t>
    </r>
    <r>
      <rPr>
        <sz val="10"/>
        <rFont val="Arial"/>
        <family val="2"/>
      </rPr>
      <t>,</t>
    </r>
    <r>
      <rPr>
        <sz val="10"/>
        <rFont val="宋体"/>
        <family val="0"/>
      </rPr>
      <t>银行卡直销客户经理</t>
    </r>
    <r>
      <rPr>
        <sz val="10"/>
        <rFont val="Arial"/>
        <family val="2"/>
      </rPr>
      <t>,</t>
    </r>
    <r>
      <rPr>
        <sz val="10"/>
        <rFont val="宋体"/>
        <family val="0"/>
      </rPr>
      <t>积分兑换点营销员</t>
    </r>
    <r>
      <rPr>
        <sz val="10"/>
        <rFont val="Arial"/>
        <family val="2"/>
      </rPr>
      <t>,</t>
    </r>
    <r>
      <rPr>
        <sz val="10"/>
        <rFont val="宋体"/>
        <family val="0"/>
      </rPr>
      <t>客服专员</t>
    </r>
    <r>
      <rPr>
        <sz val="10"/>
        <rFont val="Arial"/>
        <family val="2"/>
      </rPr>
      <t>,</t>
    </r>
    <r>
      <rPr>
        <sz val="10"/>
        <rFont val="宋体"/>
        <family val="0"/>
      </rPr>
      <t>信贷内勤</t>
    </r>
    <r>
      <rPr>
        <sz val="10"/>
        <rFont val="Arial"/>
        <family val="2"/>
      </rPr>
      <t>,</t>
    </r>
    <r>
      <rPr>
        <sz val="10"/>
        <rFont val="宋体"/>
        <family val="0"/>
      </rPr>
      <t>前端开发工程师</t>
    </r>
    <r>
      <rPr>
        <sz val="10"/>
        <rFont val="Arial"/>
        <family val="2"/>
      </rPr>
      <t>,</t>
    </r>
    <r>
      <rPr>
        <sz val="10"/>
        <rFont val="宋体"/>
        <family val="0"/>
      </rPr>
      <t>互联网</t>
    </r>
    <r>
      <rPr>
        <sz val="10"/>
        <rFont val="Arial"/>
        <family val="2"/>
      </rPr>
      <t>UI</t>
    </r>
    <r>
      <rPr>
        <sz val="10"/>
        <rFont val="宋体"/>
        <family val="0"/>
      </rPr>
      <t>设计师</t>
    </r>
    <r>
      <rPr>
        <sz val="10"/>
        <rFont val="Arial"/>
        <family val="2"/>
      </rPr>
      <t>,Java</t>
    </r>
    <r>
      <rPr>
        <sz val="10"/>
        <rFont val="宋体"/>
        <family val="0"/>
      </rPr>
      <t>开发工程师</t>
    </r>
  </si>
  <si>
    <r>
      <rPr>
        <sz val="11"/>
        <color indexed="8"/>
        <rFont val="宋体"/>
        <family val="0"/>
      </rPr>
      <t xml:space="preserve">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 
                                                                     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年   月    日  　　</t>
    </r>
    <r>
      <rPr>
        <sz val="10"/>
        <color indexed="8"/>
        <rFont val="宋体"/>
        <family val="0"/>
      </rPr>
      <t xml:space="preserve">
 </t>
    </r>
  </si>
  <si>
    <t>原工作单位</t>
  </si>
  <si>
    <t>原工作部门</t>
  </si>
  <si>
    <t>原工作岗位</t>
  </si>
  <si>
    <t>入（党/团）时间</t>
  </si>
  <si>
    <t>入（党/团）时间</t>
  </si>
  <si>
    <t>是否最后一个工作</t>
  </si>
  <si>
    <t>大堂助理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</si>
</sst>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黑体"/>
      <family val="3"/>
    </font>
    <font>
      <sz val="10"/>
      <color theme="1"/>
      <name val="Calibri"/>
      <family val="0"/>
    </font>
    <font>
      <b/>
      <sz val="22"/>
      <color theme="1"/>
      <name val="Calibri"/>
      <family val="0"/>
    </font>
    <font>
      <b/>
      <sz val="10"/>
      <color theme="1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NumberFormat="1" applyFont="1" applyFill="1" applyBorder="1" applyAlignment="1">
      <alignment/>
    </xf>
    <xf numFmtId="0" fontId="48" fillId="1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0" xfId="40" applyFont="1" applyAlignment="1" applyProtection="1">
      <alignment horizontal="center" vertical="center" wrapText="1"/>
      <protection/>
    </xf>
    <xf numFmtId="0" fontId="49" fillId="0" borderId="11" xfId="4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12" xfId="40" applyNumberFormat="1" applyFont="1" applyFill="1" applyBorder="1" applyAlignment="1" applyProtection="1">
      <alignment horizontal="center" vertical="center" wrapText="1"/>
      <protection/>
    </xf>
    <xf numFmtId="0" fontId="49" fillId="0" borderId="12" xfId="4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8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12" xfId="40" applyFont="1" applyFill="1" applyBorder="1" applyAlignment="1" applyProtection="1">
      <alignment horizontal="center" vertical="center" wrapText="1"/>
      <protection/>
    </xf>
    <xf numFmtId="0" fontId="49" fillId="0" borderId="12" xfId="40" applyFont="1" applyFill="1" applyBorder="1" applyAlignment="1" applyProtection="1">
      <alignment horizontal="center" vertical="center" wrapText="1"/>
      <protection locked="0"/>
    </xf>
    <xf numFmtId="14" fontId="49" fillId="0" borderId="12" xfId="40" applyNumberFormat="1" applyFont="1" applyFill="1" applyBorder="1" applyAlignment="1" applyProtection="1">
      <alignment horizontal="center" vertical="center" wrapText="1"/>
      <protection locked="0"/>
    </xf>
    <xf numFmtId="49" fontId="49" fillId="0" borderId="12" xfId="40" applyNumberFormat="1" applyFont="1" applyFill="1" applyBorder="1" applyAlignment="1" applyProtection="1">
      <alignment horizontal="center" vertical="center" wrapText="1"/>
      <protection locked="0"/>
    </xf>
    <xf numFmtId="176" fontId="49" fillId="0" borderId="12" xfId="40" applyNumberFormat="1" applyFont="1" applyFill="1" applyBorder="1" applyAlignment="1" applyProtection="1">
      <alignment horizontal="center" vertical="center" wrapText="1"/>
      <protection locked="0"/>
    </xf>
    <xf numFmtId="0" fontId="49" fillId="0" borderId="11" xfId="40" applyNumberFormat="1" applyFont="1" applyFill="1" applyBorder="1" applyAlignment="1" applyProtection="1">
      <alignment horizontal="center" vertical="center" wrapText="1"/>
      <protection locked="0"/>
    </xf>
    <xf numFmtId="0" fontId="49" fillId="0" borderId="12" xfId="4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12" xfId="40" applyFont="1" applyFill="1" applyBorder="1" applyAlignment="1" applyProtection="1">
      <alignment horizontal="center" vertical="center" wrapText="1"/>
      <protection locked="0"/>
    </xf>
    <xf numFmtId="0" fontId="49" fillId="0" borderId="12" xfId="40" applyNumberFormat="1" applyFont="1" applyFill="1" applyBorder="1" applyAlignment="1" applyProtection="1">
      <alignment horizontal="center" vertical="center" wrapText="1"/>
      <protection locked="0"/>
    </xf>
    <xf numFmtId="0" fontId="49" fillId="0" borderId="11" xfId="40" applyNumberFormat="1" applyFont="1" applyFill="1" applyBorder="1" applyAlignment="1" applyProtection="1">
      <alignment horizontal="center" vertical="center" wrapText="1"/>
      <protection/>
    </xf>
    <xf numFmtId="0" fontId="49" fillId="0" borderId="13" xfId="40" applyNumberFormat="1" applyFont="1" applyFill="1" applyBorder="1" applyAlignment="1" applyProtection="1">
      <alignment horizontal="center" vertical="center" wrapText="1"/>
      <protection/>
    </xf>
    <xf numFmtId="14" fontId="49" fillId="0" borderId="11" xfId="40" applyNumberFormat="1" applyFont="1" applyFill="1" applyBorder="1" applyAlignment="1" applyProtection="1">
      <alignment horizontal="center" vertical="center" wrapText="1"/>
      <protection locked="0"/>
    </xf>
    <xf numFmtId="14" fontId="49" fillId="0" borderId="13" xfId="40" applyNumberFormat="1" applyFont="1" applyFill="1" applyBorder="1" applyAlignment="1" applyProtection="1">
      <alignment horizontal="center" vertical="center" wrapText="1"/>
      <protection locked="0"/>
    </xf>
    <xf numFmtId="176" fontId="49" fillId="0" borderId="11" xfId="40" applyNumberFormat="1" applyFont="1" applyFill="1" applyBorder="1" applyAlignment="1" applyProtection="1">
      <alignment horizontal="center" vertical="center" wrapText="1"/>
      <protection/>
    </xf>
    <xf numFmtId="176" fontId="49" fillId="0" borderId="13" xfId="40" applyNumberFormat="1" applyFont="1" applyFill="1" applyBorder="1" applyAlignment="1" applyProtection="1">
      <alignment horizontal="center" vertical="center" wrapText="1"/>
      <protection/>
    </xf>
    <xf numFmtId="14" fontId="49" fillId="0" borderId="12" xfId="40" applyNumberFormat="1" applyFont="1" applyFill="1" applyBorder="1" applyAlignment="1" applyProtection="1">
      <alignment horizontal="center" vertical="center" wrapText="1"/>
      <protection locked="0"/>
    </xf>
    <xf numFmtId="0" fontId="49" fillId="0" borderId="12" xfId="40" applyNumberFormat="1" applyFont="1" applyFill="1" applyBorder="1" applyAlignment="1" applyProtection="1">
      <alignment horizontal="center" vertical="center" wrapText="1"/>
      <protection/>
    </xf>
    <xf numFmtId="0" fontId="49" fillId="0" borderId="11" xfId="40" applyNumberFormat="1" applyFont="1" applyFill="1" applyBorder="1" applyAlignment="1" applyProtection="1">
      <alignment horizontal="center" vertical="center" wrapText="1"/>
      <protection locked="0"/>
    </xf>
    <xf numFmtId="0" fontId="49" fillId="0" borderId="13" xfId="40" applyNumberFormat="1" applyFont="1" applyFill="1" applyBorder="1" applyAlignment="1" applyProtection="1">
      <alignment horizontal="center" vertical="center" wrapText="1"/>
      <protection locked="0"/>
    </xf>
    <xf numFmtId="0" fontId="49" fillId="0" borderId="11" xfId="40" applyFont="1" applyBorder="1" applyAlignment="1" applyProtection="1">
      <alignment horizontal="center" vertical="center" wrapText="1"/>
      <protection locked="0"/>
    </xf>
    <xf numFmtId="0" fontId="49" fillId="0" borderId="13" xfId="40" applyFont="1" applyBorder="1" applyAlignment="1" applyProtection="1">
      <alignment horizontal="center" vertical="center" wrapText="1"/>
      <protection locked="0"/>
    </xf>
    <xf numFmtId="0" fontId="38" fillId="0" borderId="0" xfId="40" applyFont="1" applyFill="1" applyBorder="1" applyAlignment="1" applyProtection="1">
      <alignment horizontal="left" vertical="center" wrapText="1"/>
      <protection/>
    </xf>
    <xf numFmtId="0" fontId="38" fillId="0" borderId="0" xfId="40" applyFont="1" applyFill="1" applyBorder="1" applyAlignment="1" applyProtection="1">
      <alignment horizontal="left" vertical="center"/>
      <protection/>
    </xf>
    <xf numFmtId="0" fontId="38" fillId="0" borderId="14" xfId="40" applyFont="1" applyFill="1" applyBorder="1" applyAlignment="1" applyProtection="1">
      <alignment horizontal="left" vertical="center" wrapText="1"/>
      <protection/>
    </xf>
    <xf numFmtId="0" fontId="49" fillId="0" borderId="15" xfId="40" applyFont="1" applyFill="1" applyBorder="1" applyAlignment="1" applyProtection="1">
      <alignment horizontal="left" vertical="center" wrapText="1"/>
      <protection locked="0"/>
    </xf>
    <xf numFmtId="0" fontId="49" fillId="0" borderId="16" xfId="40" applyFont="1" applyFill="1" applyBorder="1" applyAlignment="1" applyProtection="1">
      <alignment horizontal="left" vertical="center" wrapText="1"/>
      <protection locked="0"/>
    </xf>
    <xf numFmtId="0" fontId="49" fillId="0" borderId="17" xfId="40" applyFont="1" applyFill="1" applyBorder="1" applyAlignment="1" applyProtection="1">
      <alignment horizontal="left" vertical="center" wrapText="1"/>
      <protection locked="0"/>
    </xf>
    <xf numFmtId="0" fontId="49" fillId="0" borderId="18" xfId="40" applyFont="1" applyFill="1" applyBorder="1" applyAlignment="1" applyProtection="1">
      <alignment horizontal="left" vertical="center" wrapText="1"/>
      <protection locked="0"/>
    </xf>
    <xf numFmtId="0" fontId="49" fillId="0" borderId="0" xfId="40" applyFont="1" applyFill="1" applyBorder="1" applyAlignment="1" applyProtection="1">
      <alignment horizontal="left" vertical="center" wrapText="1"/>
      <protection locked="0"/>
    </xf>
    <xf numFmtId="0" fontId="49" fillId="0" borderId="19" xfId="40" applyFont="1" applyFill="1" applyBorder="1" applyAlignment="1" applyProtection="1">
      <alignment horizontal="left" vertical="center" wrapText="1"/>
      <protection locked="0"/>
    </xf>
    <xf numFmtId="0" fontId="49" fillId="0" borderId="20" xfId="40" applyFont="1" applyFill="1" applyBorder="1" applyAlignment="1" applyProtection="1">
      <alignment horizontal="left" vertical="center" wrapText="1"/>
      <protection locked="0"/>
    </xf>
    <xf numFmtId="0" fontId="49" fillId="0" borderId="21" xfId="40" applyFont="1" applyFill="1" applyBorder="1" applyAlignment="1" applyProtection="1">
      <alignment horizontal="left" vertical="center" wrapText="1"/>
      <protection locked="0"/>
    </xf>
    <xf numFmtId="0" fontId="49" fillId="0" borderId="22" xfId="40" applyFont="1" applyFill="1" applyBorder="1" applyAlignment="1" applyProtection="1">
      <alignment horizontal="left" vertical="center" wrapText="1"/>
      <protection locked="0"/>
    </xf>
    <xf numFmtId="0" fontId="50" fillId="0" borderId="0" xfId="40" applyFont="1" applyBorder="1" applyAlignment="1" applyProtection="1">
      <alignment horizontal="center" vertical="center" wrapText="1"/>
      <protection/>
    </xf>
    <xf numFmtId="0" fontId="51" fillId="0" borderId="0" xfId="40" applyFont="1" applyFill="1" applyBorder="1" applyAlignment="1" applyProtection="1">
      <alignment horizontal="left" vertical="center" wrapText="1"/>
      <protection/>
    </xf>
    <xf numFmtId="0" fontId="3" fillId="0" borderId="15" xfId="40" applyFont="1" applyFill="1" applyBorder="1" applyAlignment="1" applyProtection="1">
      <alignment horizontal="left" vertical="top" wrapText="1"/>
      <protection locked="0"/>
    </xf>
    <xf numFmtId="0" fontId="49" fillId="0" borderId="16" xfId="40" applyFont="1" applyFill="1" applyBorder="1" applyAlignment="1" applyProtection="1">
      <alignment horizontal="left" vertical="top"/>
      <protection locked="0"/>
    </xf>
    <xf numFmtId="0" fontId="49" fillId="0" borderId="17" xfId="40" applyFont="1" applyFill="1" applyBorder="1" applyAlignment="1" applyProtection="1">
      <alignment horizontal="left" vertical="top"/>
      <protection locked="0"/>
    </xf>
    <xf numFmtId="0" fontId="49" fillId="0" borderId="20" xfId="40" applyFont="1" applyFill="1" applyBorder="1" applyAlignment="1" applyProtection="1">
      <alignment horizontal="left" vertical="top"/>
      <protection locked="0"/>
    </xf>
    <xf numFmtId="0" fontId="49" fillId="0" borderId="21" xfId="40" applyFont="1" applyFill="1" applyBorder="1" applyAlignment="1" applyProtection="1">
      <alignment horizontal="left" vertical="top"/>
      <protection locked="0"/>
    </xf>
    <xf numFmtId="0" fontId="49" fillId="0" borderId="22" xfId="40" applyFont="1" applyFill="1" applyBorder="1" applyAlignment="1" applyProtection="1">
      <alignment horizontal="left" vertical="top"/>
      <protection locked="0"/>
    </xf>
    <xf numFmtId="0" fontId="49" fillId="0" borderId="15" xfId="40" applyFont="1" applyBorder="1" applyAlignment="1" applyProtection="1">
      <alignment horizontal="left" vertical="center" wrapText="1"/>
      <protection locked="0"/>
    </xf>
    <xf numFmtId="0" fontId="49" fillId="0" borderId="16" xfId="40" applyFont="1" applyBorder="1" applyAlignment="1" applyProtection="1">
      <alignment horizontal="left" vertical="center" wrapText="1"/>
      <protection locked="0"/>
    </xf>
    <xf numFmtId="0" fontId="49" fillId="0" borderId="17" xfId="40" applyFont="1" applyBorder="1" applyAlignment="1" applyProtection="1">
      <alignment horizontal="left" vertical="center" wrapText="1"/>
      <protection locked="0"/>
    </xf>
    <xf numFmtId="0" fontId="49" fillId="0" borderId="18" xfId="40" applyFont="1" applyBorder="1" applyAlignment="1" applyProtection="1">
      <alignment horizontal="left" vertical="center" wrapText="1"/>
      <protection locked="0"/>
    </xf>
    <xf numFmtId="0" fontId="49" fillId="0" borderId="0" xfId="40" applyFont="1" applyBorder="1" applyAlignment="1" applyProtection="1">
      <alignment horizontal="left" vertical="center" wrapText="1"/>
      <protection locked="0"/>
    </xf>
    <xf numFmtId="0" fontId="49" fillId="0" borderId="19" xfId="40" applyFont="1" applyBorder="1" applyAlignment="1" applyProtection="1">
      <alignment horizontal="left" vertical="center" wrapText="1"/>
      <protection locked="0"/>
    </xf>
    <xf numFmtId="0" fontId="49" fillId="0" borderId="20" xfId="40" applyFont="1" applyBorder="1" applyAlignment="1" applyProtection="1">
      <alignment horizontal="left" vertical="center" wrapText="1"/>
      <protection locked="0"/>
    </xf>
    <xf numFmtId="0" fontId="49" fillId="0" borderId="21" xfId="40" applyFont="1" applyBorder="1" applyAlignment="1" applyProtection="1">
      <alignment horizontal="left" vertical="center" wrapText="1"/>
      <protection locked="0"/>
    </xf>
    <xf numFmtId="0" fontId="49" fillId="0" borderId="22" xfId="40" applyFont="1" applyBorder="1" applyAlignment="1" applyProtection="1">
      <alignment horizontal="left" vertical="center" wrapText="1"/>
      <protection locked="0"/>
    </xf>
    <xf numFmtId="0" fontId="49" fillId="0" borderId="12" xfId="40" applyFont="1" applyFill="1" applyBorder="1" applyAlignment="1" applyProtection="1">
      <alignment horizontal="center" vertical="center" wrapText="1"/>
      <protection/>
    </xf>
    <xf numFmtId="49" fontId="49" fillId="0" borderId="12" xfId="40" applyNumberFormat="1" applyFont="1" applyFill="1" applyBorder="1" applyAlignment="1" applyProtection="1">
      <alignment horizontal="center" vertical="center" wrapText="1"/>
      <protection locked="0"/>
    </xf>
    <xf numFmtId="0" fontId="49" fillId="0" borderId="11" xfId="40" applyFont="1" applyBorder="1" applyAlignment="1" applyProtection="1">
      <alignment horizontal="center" vertical="center" wrapText="1"/>
      <protection/>
    </xf>
    <xf numFmtId="0" fontId="49" fillId="0" borderId="13" xfId="40" applyFont="1" applyBorder="1" applyAlignment="1" applyProtection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4"/>
  <sheetViews>
    <sheetView tabSelected="1" workbookViewId="0" topLeftCell="C1">
      <selection activeCell="C1" sqref="C1:N1"/>
    </sheetView>
  </sheetViews>
  <sheetFormatPr defaultColWidth="9.140625" defaultRowHeight="28.5" customHeight="1"/>
  <cols>
    <col min="1" max="1" width="9.7109375" style="9" hidden="1" customWidth="1"/>
    <col min="2" max="2" width="7.7109375" style="9" hidden="1" customWidth="1"/>
    <col min="3" max="3" width="10.421875" style="9" customWidth="1"/>
    <col min="4" max="4" width="11.140625" style="9" customWidth="1"/>
    <col min="5" max="5" width="11.00390625" style="9" customWidth="1"/>
    <col min="6" max="6" width="11.7109375" style="9" customWidth="1"/>
    <col min="7" max="7" width="11.8515625" style="9" bestFit="1" customWidth="1"/>
    <col min="8" max="8" width="11.8515625" style="9" customWidth="1"/>
    <col min="9" max="9" width="11.8515625" style="9" bestFit="1" customWidth="1"/>
    <col min="10" max="10" width="12.8515625" style="9" customWidth="1"/>
    <col min="11" max="11" width="10.7109375" style="9" customWidth="1"/>
    <col min="12" max="12" width="11.57421875" style="9" customWidth="1"/>
    <col min="13" max="14" width="12.7109375" style="9" customWidth="1"/>
    <col min="15" max="16" width="11.7109375" style="9" customWidth="1"/>
    <col min="17" max="16384" width="9.140625" style="9" customWidth="1"/>
  </cols>
  <sheetData>
    <row r="1" spans="3:14" ht="48" customHeight="1">
      <c r="C1" s="56" t="s">
        <v>49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3:14" ht="26.25" customHeight="1">
      <c r="C2" s="44" t="s">
        <v>68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3:14" ht="34.5" customHeight="1">
      <c r="C3" s="21" t="s">
        <v>16</v>
      </c>
      <c r="D3" s="22"/>
      <c r="E3" s="21" t="s">
        <v>1</v>
      </c>
      <c r="F3" s="22"/>
      <c r="G3" s="21" t="s">
        <v>3</v>
      </c>
      <c r="H3" s="22"/>
      <c r="I3" s="21" t="s">
        <v>12</v>
      </c>
      <c r="J3" s="22"/>
      <c r="K3" s="21" t="s">
        <v>2</v>
      </c>
      <c r="L3" s="23"/>
      <c r="M3" s="30" t="s">
        <v>63</v>
      </c>
      <c r="N3" s="30"/>
    </row>
    <row r="4" spans="3:14" ht="34.5" customHeight="1">
      <c r="C4" s="21" t="s">
        <v>48</v>
      </c>
      <c r="D4" s="22"/>
      <c r="E4" s="21" t="s">
        <v>56</v>
      </c>
      <c r="F4" s="74"/>
      <c r="G4" s="74"/>
      <c r="H4" s="74"/>
      <c r="I4" s="21" t="s">
        <v>4</v>
      </c>
      <c r="J4" s="22"/>
      <c r="K4" s="21" t="s">
        <v>5</v>
      </c>
      <c r="L4" s="22"/>
      <c r="M4" s="30"/>
      <c r="N4" s="30"/>
    </row>
    <row r="5" spans="3:14" ht="34.5" customHeight="1">
      <c r="C5" s="21" t="s">
        <v>6</v>
      </c>
      <c r="D5" s="22"/>
      <c r="E5" s="21" t="s">
        <v>82</v>
      </c>
      <c r="F5" s="23"/>
      <c r="G5" s="21" t="s">
        <v>17</v>
      </c>
      <c r="H5" s="30"/>
      <c r="I5" s="30"/>
      <c r="J5" s="30"/>
      <c r="K5" s="21" t="s">
        <v>21</v>
      </c>
      <c r="L5" s="22"/>
      <c r="M5" s="30"/>
      <c r="N5" s="30"/>
    </row>
    <row r="6" spans="3:14" ht="34.5" customHeight="1">
      <c r="C6" s="21" t="s">
        <v>18</v>
      </c>
      <c r="D6" s="23"/>
      <c r="E6" s="21" t="s">
        <v>69</v>
      </c>
      <c r="F6" s="24"/>
      <c r="G6" s="21" t="s">
        <v>71</v>
      </c>
      <c r="H6" s="30"/>
      <c r="I6" s="30"/>
      <c r="J6" s="30"/>
      <c r="K6" s="21" t="s">
        <v>22</v>
      </c>
      <c r="L6" s="25"/>
      <c r="M6" s="30"/>
      <c r="N6" s="30"/>
    </row>
    <row r="7" spans="3:14" ht="48.75" customHeight="1">
      <c r="C7" s="21" t="s">
        <v>23</v>
      </c>
      <c r="D7" s="22"/>
      <c r="E7" s="21" t="s">
        <v>74</v>
      </c>
      <c r="F7" s="22"/>
      <c r="G7" s="21" t="s">
        <v>70</v>
      </c>
      <c r="H7" s="22"/>
      <c r="I7" s="21" t="s">
        <v>24</v>
      </c>
      <c r="J7" s="22"/>
      <c r="K7" s="21" t="s">
        <v>25</v>
      </c>
      <c r="L7" s="25"/>
      <c r="M7" s="30"/>
      <c r="N7" s="30"/>
    </row>
    <row r="8" spans="3:14" ht="30" customHeight="1">
      <c r="C8" s="44" t="s">
        <v>55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33.75" customHeight="1">
      <c r="A9" s="9" t="s">
        <v>10</v>
      </c>
      <c r="B9" s="9" t="s">
        <v>11</v>
      </c>
      <c r="C9" s="39" t="s">
        <v>53</v>
      </c>
      <c r="D9" s="39"/>
      <c r="E9" s="39" t="s">
        <v>7</v>
      </c>
      <c r="F9" s="39"/>
      <c r="G9" s="39" t="s">
        <v>13</v>
      </c>
      <c r="H9" s="39"/>
      <c r="I9" s="32" t="s">
        <v>8</v>
      </c>
      <c r="J9" s="33"/>
      <c r="K9" s="75" t="s">
        <v>54</v>
      </c>
      <c r="L9" s="76"/>
      <c r="M9" s="10" t="s">
        <v>19</v>
      </c>
      <c r="N9" s="17" t="s">
        <v>20</v>
      </c>
    </row>
    <row r="10" spans="1:14" ht="33.75" customHeight="1">
      <c r="A10" s="9">
        <f aca="true" t="shared" si="0" ref="A10:B12">M10</f>
        <v>0</v>
      </c>
      <c r="B10" s="9">
        <f t="shared" si="0"/>
        <v>0</v>
      </c>
      <c r="C10" s="31"/>
      <c r="D10" s="31"/>
      <c r="E10" s="31"/>
      <c r="F10" s="31"/>
      <c r="G10" s="31"/>
      <c r="H10" s="31"/>
      <c r="I10" s="34"/>
      <c r="J10" s="35"/>
      <c r="K10" s="42"/>
      <c r="L10" s="43"/>
      <c r="M10" s="26"/>
      <c r="N10" s="27"/>
    </row>
    <row r="11" spans="1:14" ht="33.75" customHeight="1">
      <c r="A11" s="9">
        <f t="shared" si="0"/>
        <v>0</v>
      </c>
      <c r="B11" s="9">
        <f t="shared" si="0"/>
        <v>0</v>
      </c>
      <c r="C11" s="31"/>
      <c r="D11" s="31"/>
      <c r="E11" s="31"/>
      <c r="F11" s="31"/>
      <c r="G11" s="31"/>
      <c r="H11" s="31"/>
      <c r="I11" s="34"/>
      <c r="J11" s="35"/>
      <c r="K11" s="42"/>
      <c r="L11" s="43"/>
      <c r="M11" s="26"/>
      <c r="N11" s="27"/>
    </row>
    <row r="12" spans="1:14" ht="33.75" customHeight="1">
      <c r="A12" s="9">
        <f t="shared" si="0"/>
        <v>0</v>
      </c>
      <c r="B12" s="9">
        <f t="shared" si="0"/>
        <v>0</v>
      </c>
      <c r="C12" s="31"/>
      <c r="D12" s="31"/>
      <c r="E12" s="31"/>
      <c r="F12" s="31"/>
      <c r="G12" s="31"/>
      <c r="H12" s="31"/>
      <c r="I12" s="34"/>
      <c r="J12" s="35"/>
      <c r="K12" s="42"/>
      <c r="L12" s="43"/>
      <c r="M12" s="26"/>
      <c r="N12" s="27"/>
    </row>
    <row r="13" spans="3:14" ht="26.25" customHeight="1">
      <c r="C13" s="44" t="s">
        <v>61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ht="30" customHeight="1">
      <c r="A14" s="9" t="s">
        <v>84</v>
      </c>
      <c r="C14" s="32" t="s">
        <v>14</v>
      </c>
      <c r="D14" s="33"/>
      <c r="E14" s="39" t="s">
        <v>57</v>
      </c>
      <c r="F14" s="39"/>
      <c r="G14" s="39" t="s">
        <v>64</v>
      </c>
      <c r="H14" s="39"/>
      <c r="I14" s="39" t="s">
        <v>15</v>
      </c>
      <c r="J14" s="39"/>
      <c r="K14" s="39" t="s">
        <v>67</v>
      </c>
      <c r="L14" s="39"/>
      <c r="M14" s="32" t="s">
        <v>9</v>
      </c>
      <c r="N14" s="33"/>
    </row>
    <row r="15" spans="1:14" ht="30" customHeight="1">
      <c r="A15" s="9">
        <f>IF(AND(C15&lt;&gt;"",C15=MAX(C$15:C$30)),"最新",IF(AND(C15&lt;&gt;"",C15=MIN(C$15:C$30)),"最早",0))</f>
        <v>0</v>
      </c>
      <c r="C15" s="34"/>
      <c r="D15" s="35"/>
      <c r="E15" s="38"/>
      <c r="F15" s="38"/>
      <c r="G15" s="31"/>
      <c r="H15" s="31"/>
      <c r="I15" s="31"/>
      <c r="J15" s="31"/>
      <c r="K15" s="31"/>
      <c r="L15" s="31"/>
      <c r="M15" s="40"/>
      <c r="N15" s="41"/>
    </row>
    <row r="16" spans="1:14" ht="30" customHeight="1">
      <c r="A16" s="9">
        <f aca="true" t="shared" si="1" ref="A16:A30">IF(AND(C16&lt;&gt;"",C16=MAX(C$15:C$30)),"最新",IF(AND(C16&lt;&gt;"",C16=MIN(C$15:C$30)),"最早",0))</f>
        <v>0</v>
      </c>
      <c r="C16" s="34"/>
      <c r="D16" s="35"/>
      <c r="E16" s="38"/>
      <c r="F16" s="38"/>
      <c r="G16" s="31"/>
      <c r="H16" s="31"/>
      <c r="I16" s="31"/>
      <c r="J16" s="31"/>
      <c r="K16" s="31"/>
      <c r="L16" s="31"/>
      <c r="M16" s="40"/>
      <c r="N16" s="41"/>
    </row>
    <row r="17" spans="1:14" ht="30" customHeight="1">
      <c r="A17" s="9">
        <f t="shared" si="1"/>
        <v>0</v>
      </c>
      <c r="C17" s="34"/>
      <c r="D17" s="35"/>
      <c r="E17" s="38"/>
      <c r="F17" s="38"/>
      <c r="G17" s="31"/>
      <c r="H17" s="31"/>
      <c r="I17" s="31"/>
      <c r="J17" s="31"/>
      <c r="K17" s="31"/>
      <c r="L17" s="31"/>
      <c r="M17" s="40"/>
      <c r="N17" s="41"/>
    </row>
    <row r="18" spans="1:14" ht="30" customHeight="1">
      <c r="A18" s="9">
        <f t="shared" si="1"/>
        <v>0</v>
      </c>
      <c r="C18" s="34"/>
      <c r="D18" s="35"/>
      <c r="E18" s="38"/>
      <c r="F18" s="38"/>
      <c r="G18" s="31"/>
      <c r="H18" s="31"/>
      <c r="I18" s="31"/>
      <c r="J18" s="31"/>
      <c r="K18" s="31"/>
      <c r="L18" s="31"/>
      <c r="M18" s="40"/>
      <c r="N18" s="41"/>
    </row>
    <row r="19" spans="1:14" ht="26.25" customHeight="1">
      <c r="A19" s="9">
        <f t="shared" si="1"/>
        <v>0</v>
      </c>
      <c r="C19" s="44" t="s">
        <v>51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30.75" customHeight="1">
      <c r="A20" s="9">
        <f t="shared" si="1"/>
        <v>0</v>
      </c>
      <c r="C20" s="16" t="s">
        <v>58</v>
      </c>
      <c r="D20" s="16" t="s">
        <v>59</v>
      </c>
      <c r="E20" s="36" t="s">
        <v>2</v>
      </c>
      <c r="F20" s="37"/>
      <c r="G20" s="39" t="s">
        <v>60</v>
      </c>
      <c r="H20" s="39"/>
      <c r="I20" s="32" t="s">
        <v>65</v>
      </c>
      <c r="J20" s="33"/>
      <c r="K20" s="32" t="s">
        <v>66</v>
      </c>
      <c r="L20" s="33"/>
      <c r="M20" s="73" t="s">
        <v>9</v>
      </c>
      <c r="N20" s="73"/>
    </row>
    <row r="21" spans="1:14" ht="30.75" customHeight="1">
      <c r="A21" s="9">
        <f t="shared" si="1"/>
        <v>0</v>
      </c>
      <c r="C21" s="27"/>
      <c r="D21" s="27"/>
      <c r="E21" s="38"/>
      <c r="F21" s="38"/>
      <c r="G21" s="31"/>
      <c r="H21" s="31"/>
      <c r="I21" s="31"/>
      <c r="J21" s="31"/>
      <c r="K21" s="31"/>
      <c r="L21" s="31"/>
      <c r="M21" s="30"/>
      <c r="N21" s="30"/>
    </row>
    <row r="22" spans="1:14" ht="30.75" customHeight="1">
      <c r="A22" s="9">
        <f t="shared" si="1"/>
        <v>0</v>
      </c>
      <c r="C22" s="27"/>
      <c r="D22" s="27"/>
      <c r="E22" s="38"/>
      <c r="F22" s="38"/>
      <c r="G22" s="31"/>
      <c r="H22" s="31"/>
      <c r="I22" s="31"/>
      <c r="J22" s="31"/>
      <c r="K22" s="31"/>
      <c r="L22" s="31"/>
      <c r="M22" s="30"/>
      <c r="N22" s="30"/>
    </row>
    <row r="23" spans="1:14" ht="30.75" customHeight="1">
      <c r="A23" s="9">
        <f t="shared" si="1"/>
        <v>0</v>
      </c>
      <c r="C23" s="27"/>
      <c r="D23" s="27"/>
      <c r="E23" s="38"/>
      <c r="F23" s="38"/>
      <c r="G23" s="31"/>
      <c r="H23" s="31"/>
      <c r="I23" s="31"/>
      <c r="J23" s="31"/>
      <c r="K23" s="31"/>
      <c r="L23" s="31"/>
      <c r="M23" s="30"/>
      <c r="N23" s="30"/>
    </row>
    <row r="24" spans="1:14" ht="26.25" customHeight="1">
      <c r="A24" s="9">
        <f t="shared" si="1"/>
        <v>0</v>
      </c>
      <c r="C24" s="46" t="s">
        <v>52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ht="26.25" customHeight="1">
      <c r="A25" s="9">
        <f t="shared" si="1"/>
        <v>0</v>
      </c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</row>
    <row r="26" spans="1:14" ht="26.25" customHeight="1">
      <c r="A26" s="9">
        <f t="shared" si="1"/>
        <v>0</v>
      </c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</row>
    <row r="27" spans="1:14" ht="31.5" customHeight="1">
      <c r="A27" s="9">
        <f t="shared" si="1"/>
        <v>0</v>
      </c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/>
    </row>
    <row r="28" spans="1:14" ht="26.25" customHeight="1">
      <c r="A28" s="9">
        <f t="shared" si="1"/>
        <v>0</v>
      </c>
      <c r="C28" s="44" t="s">
        <v>62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 ht="26.25" customHeight="1">
      <c r="A29" s="9">
        <f t="shared" si="1"/>
        <v>0</v>
      </c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6"/>
    </row>
    <row r="30" spans="1:14" ht="26.25" customHeight="1">
      <c r="A30" s="9">
        <f t="shared" si="1"/>
        <v>0</v>
      </c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9"/>
    </row>
    <row r="31" spans="3:14" ht="30.75" customHeight="1"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2"/>
    </row>
    <row r="32" spans="3:14" ht="26.25" customHeight="1">
      <c r="C32" s="45" t="s">
        <v>26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3:14" ht="38.25" customHeight="1">
      <c r="C33" s="58" t="s">
        <v>78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60"/>
    </row>
    <row r="34" spans="3:14" ht="42.75" customHeight="1"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</row>
  </sheetData>
  <sheetProtection insertColumns="0" insertRows="0"/>
  <mergeCells count="85">
    <mergeCell ref="F4:H4"/>
    <mergeCell ref="I12:J12"/>
    <mergeCell ref="E14:F14"/>
    <mergeCell ref="I9:J9"/>
    <mergeCell ref="I10:J10"/>
    <mergeCell ref="K9:L9"/>
    <mergeCell ref="K10:L10"/>
    <mergeCell ref="K11:L11"/>
    <mergeCell ref="E10:F10"/>
    <mergeCell ref="E11:F11"/>
    <mergeCell ref="C10:D10"/>
    <mergeCell ref="C11:D11"/>
    <mergeCell ref="C12:D12"/>
    <mergeCell ref="G9:H9"/>
    <mergeCell ref="H5:J5"/>
    <mergeCell ref="G10:H10"/>
    <mergeCell ref="G11:H11"/>
    <mergeCell ref="G12:H12"/>
    <mergeCell ref="H6:J6"/>
    <mergeCell ref="E9:F9"/>
    <mergeCell ref="C33:N34"/>
    <mergeCell ref="C29:N31"/>
    <mergeCell ref="C13:N13"/>
    <mergeCell ref="G23:H23"/>
    <mergeCell ref="E15:F15"/>
    <mergeCell ref="M17:N17"/>
    <mergeCell ref="M21:N21"/>
    <mergeCell ref="M22:N22"/>
    <mergeCell ref="M18:N18"/>
    <mergeCell ref="M20:N20"/>
    <mergeCell ref="C1:N1"/>
    <mergeCell ref="C2:N2"/>
    <mergeCell ref="M3:N7"/>
    <mergeCell ref="C8:N8"/>
    <mergeCell ref="G14:H14"/>
    <mergeCell ref="E16:F16"/>
    <mergeCell ref="I11:J11"/>
    <mergeCell ref="M14:N14"/>
    <mergeCell ref="I14:J14"/>
    <mergeCell ref="C9:D9"/>
    <mergeCell ref="C28:N28"/>
    <mergeCell ref="C32:N32"/>
    <mergeCell ref="C24:N24"/>
    <mergeCell ref="G22:H22"/>
    <mergeCell ref="C25:N27"/>
    <mergeCell ref="E18:F18"/>
    <mergeCell ref="G18:H18"/>
    <mergeCell ref="C19:N19"/>
    <mergeCell ref="G20:H20"/>
    <mergeCell ref="I18:J18"/>
    <mergeCell ref="C16:D16"/>
    <mergeCell ref="E12:F12"/>
    <mergeCell ref="I15:J15"/>
    <mergeCell ref="I16:J16"/>
    <mergeCell ref="G16:H16"/>
    <mergeCell ref="M15:N15"/>
    <mergeCell ref="K12:L12"/>
    <mergeCell ref="M16:N16"/>
    <mergeCell ref="G15:H15"/>
    <mergeCell ref="E23:F23"/>
    <mergeCell ref="G17:H17"/>
    <mergeCell ref="C18:D18"/>
    <mergeCell ref="K14:L14"/>
    <mergeCell ref="K15:L15"/>
    <mergeCell ref="K16:L16"/>
    <mergeCell ref="K17:L17"/>
    <mergeCell ref="K18:L18"/>
    <mergeCell ref="C14:D14"/>
    <mergeCell ref="C15:D15"/>
    <mergeCell ref="I17:J17"/>
    <mergeCell ref="C17:D17"/>
    <mergeCell ref="E20:F20"/>
    <mergeCell ref="E21:F21"/>
    <mergeCell ref="E17:F17"/>
    <mergeCell ref="E22:F22"/>
    <mergeCell ref="G21:H21"/>
    <mergeCell ref="M23:N23"/>
    <mergeCell ref="K21:L21"/>
    <mergeCell ref="K22:L22"/>
    <mergeCell ref="K20:L20"/>
    <mergeCell ref="I21:J21"/>
    <mergeCell ref="I22:J22"/>
    <mergeCell ref="I23:J23"/>
    <mergeCell ref="K23:L23"/>
    <mergeCell ref="I20:J20"/>
  </mergeCells>
  <dataValidations count="17">
    <dataValidation type="list" allowBlank="1" showInputMessage="1" showErrorMessage="1" sqref="L6:L7">
      <formula1>"是,否"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5 G21:H23">
      <formula1>"党员,预备党员,入党积极分子,团员,群众,民建党"</formula1>
    </dataValidation>
    <dataValidation allowBlank="1" showInputMessage="1" showErrorMessage="1" error="请输入正确的职称，可参考《专业技术职称列表》" sqref="C29 C25"/>
    <dataValidation type="list" allowBlank="1" showInputMessage="1" showErrorMessage="1" sqref="M10:N12">
      <formula1>"是,否"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promptTitle="填写要求：" prompt="211 指211高校的一本学历；&#10;985 指985高校的一本学历。" sqref="C10:D12">
      <formula1>"研究生,研究生（非全日制）,985,211,一本,一本（二本2+2）,一本（三本2+2）,二本,三本,本科（非全日制）,本科（国外）,专升本,大专,大专（自考）,中专,高中"</formula1>
    </dataValidation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  <dataValidation type="list" allowBlank="1" showInputMessage="1" showErrorMessage="1" sqref="K10:L12">
      <formula1>"普通全日制,自考,夜大学,职工大学,广播电视大学,党校,函授,远程教育,网络教育,其他"</formula1>
    </dataValidation>
    <dataValidation type="decimal" allowBlank="1" showInputMessage="1" showErrorMessage="1" promptTitle="格式要求：" prompt="请输入数字，&#10;例如身高为170厘米，则输入“170”。" errorTitle="输入格式有误" error="请输入数字，&#10;例如身高为170厘米，则输入“170”。" sqref="D4">
      <formula1>1</formula1>
      <formula2>300</formula2>
    </dataValidation>
    <dataValidation allowBlank="1" showInputMessage="1" showErrorMessage="1" promptTitle="格式要求：" prompt="中国大陆公民请输入18位完整身份证号码；&#10;其他应聘者请输入有效证件号码。" sqref="F4:H4"/>
    <dataValidation type="date" allowBlank="1" showInputMessage="1" showErrorMessage="1" promptTitle="格式要求：" prompt="日期格式请统一输入“yyyy-m-d”，&#10;例如2016年10月2日，&#10;则输入“2016-10-2”，&#10;请勿输入“2016.10.2”或“20161002”等其他格式。&#10;&#10;注：参加工作时间请填写取得毕业证后参加工作的时间，毕业前的工作经历视为实习经历。" errorTitle="输入格式有误：" error="日期格式请统一输入“yyyy-m-d”，&#10;例如2016年10月2日，则输入“2016-10-2”，请勿输入“2016.10.2”或“20161002”等其他格式。" sqref="D6">
      <formula1>1</formula1>
      <formula2>401768</formula2>
    </dataValidation>
    <dataValidation type="date" allowBlank="1" showInputMessage="1" showErrorMessage="1" promptTitle="格式要求：" prompt="日期格式请统一输入“yyyy-m-d”，&#10;例如2016年10月2日，&#10;则输入“2016-10-2”，&#10;请勿输入“2016.10.2”或“20161002”等其他格式。" errorTitle="输入格式有误：" error="日期格式请统一输入“yyyy-m-d”，&#10;例如2016年10月2日，则输入“2016-10-2”，请勿输入“2016.10.2”或“20161002”等其他格式。" sqref="L3 F5 I10:J12 C15:F18 E21:F23">
      <formula1>1</formula1>
      <formula2>401768</formula2>
    </dataValidation>
    <dataValidation allowBlank="1" showInputMessage="1" showErrorMessage="1" promptTitle="填写要求：" prompt="学校及专业名称与毕业证书上描述要一致，不可写简称。" sqref="E10:F12"/>
    <dataValidation allowBlank="1" showInputMessage="1" showErrorMessage="1" promptTitle="填写要求：" prompt="1.高中学历专业填写“理科”或“文科”；&#10;2.专业要与毕业证上完全相同！不可随意添加或删除文字、标点等。" sqref="G10:H12"/>
    <dataValidation type="list" allowBlank="1" showInputMessage="1" showErrorMessage="1" sqref="J7">
      <formula1>应聘岗位</formula1>
    </dataValidation>
  </dataValidations>
  <printOptions horizontalCentered="1"/>
  <pageMargins left="0.35433070866141736" right="0.3937007874015748" top="0.7874015748031497" bottom="0.3937007874015748" header="0.31496062992125984" footer="0.15748031496062992"/>
  <pageSetup fitToWidth="0" fitToHeight="1" horizontalDpi="600" verticalDpi="6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28"/>
  <sheetViews>
    <sheetView zoomScalePageLayoutView="0" workbookViewId="0" topLeftCell="A1">
      <selection activeCell="A12" sqref="A1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4" customWidth="1"/>
    <col min="20" max="20" width="20.00390625" style="4" customWidth="1"/>
    <col min="21" max="21" width="18.421875" style="4" customWidth="1"/>
    <col min="22" max="22" width="18.8515625" style="4" customWidth="1"/>
    <col min="23" max="23" width="17.28125" style="4" customWidth="1"/>
    <col min="24" max="24" width="37.7109375" style="4" customWidth="1"/>
    <col min="25" max="25" width="11.00390625" style="4" bestFit="1" customWidth="1"/>
    <col min="26" max="26" width="22.8515625" style="4" customWidth="1"/>
    <col min="27" max="29" width="18.140625" style="2" customWidth="1"/>
    <col min="30" max="30" width="11.00390625" style="4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4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4" bestFit="1" customWidth="1"/>
    <col min="44" max="16384" width="9.140625" style="2" customWidth="1"/>
  </cols>
  <sheetData>
    <row r="1" spans="1:247" s="6" customFormat="1" ht="24">
      <c r="A1" s="1" t="s">
        <v>50</v>
      </c>
      <c r="B1" s="1" t="s">
        <v>27</v>
      </c>
      <c r="C1" s="1" t="s">
        <v>28</v>
      </c>
      <c r="D1" s="1" t="s">
        <v>29</v>
      </c>
      <c r="E1" s="1" t="s">
        <v>30</v>
      </c>
      <c r="F1" s="1" t="s">
        <v>31</v>
      </c>
      <c r="G1" s="1" t="s">
        <v>32</v>
      </c>
      <c r="H1" s="1" t="s">
        <v>0</v>
      </c>
      <c r="I1" s="1" t="s">
        <v>33</v>
      </c>
      <c r="J1" s="1" t="s">
        <v>34</v>
      </c>
      <c r="K1" s="1" t="s">
        <v>35</v>
      </c>
      <c r="L1" s="1" t="s">
        <v>36</v>
      </c>
      <c r="M1" s="19" t="s">
        <v>37</v>
      </c>
      <c r="N1" s="1" t="s">
        <v>72</v>
      </c>
      <c r="O1" s="1" t="s">
        <v>38</v>
      </c>
      <c r="P1" s="1" t="s">
        <v>39</v>
      </c>
      <c r="Q1" s="1" t="s">
        <v>40</v>
      </c>
      <c r="R1" s="1" t="s">
        <v>73</v>
      </c>
      <c r="S1" s="1" t="s">
        <v>41</v>
      </c>
      <c r="T1" s="1" t="s">
        <v>42</v>
      </c>
      <c r="U1" s="1" t="s">
        <v>43</v>
      </c>
      <c r="V1" s="1" t="s">
        <v>44</v>
      </c>
      <c r="W1" s="1" t="s">
        <v>45</v>
      </c>
      <c r="X1" s="1" t="s">
        <v>46</v>
      </c>
      <c r="Y1" s="1" t="s">
        <v>47</v>
      </c>
      <c r="Z1" s="1" t="s">
        <v>75</v>
      </c>
      <c r="AA1" s="1" t="s">
        <v>79</v>
      </c>
      <c r="AB1" s="1" t="s">
        <v>80</v>
      </c>
      <c r="AC1" s="1" t="s">
        <v>81</v>
      </c>
      <c r="AD1" s="1" t="s">
        <v>83</v>
      </c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pans="3:30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3">
        <f>IF(Sheet1!H3="","",Sheet1!H3)</f>
      </c>
      <c r="H2" s="7" t="e">
        <f>DATEVALUE(IF(LEN(V2)=15,CONCATENATE(19,TEXT(MID(V2,7,2),0),"-",TEXT(MID(V2,9,2),0),"-",TEXT(MID(V2,11,2),0)),IF(LEN(V2)=18,CONCATENATE(MID(V2,7,4),"-",MID(V2,11,2),"-",MID(V2,13,2)),"身份证号码有误")))</f>
        <v>#VALUE!</v>
      </c>
      <c r="I2" s="2" t="e">
        <f ca="1">DATEDIF(H2,TODAY(),"y")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7">
        <f>IF(AND(IF(ISNA(VLOOKUP("最早",Sheet1!$A$15:$N$30,3,0)),IF(ISNA(VLOOKUP("最新",Sheet1!$A$15:$N$30,3,0)),"",VLOOKUP("最新",Sheet1!$A$15:$N$30,3,0)),VLOOKUP("最早",Sheet1!$A$15:$N$30,3,0))=Sheet1!D6,Sheet1!D6&lt;&gt;""),Sheet1!D6,IF(Sheet1!D6="","","请核对"))</f>
      </c>
      <c r="N2" s="2">
        <f>IF(ISNA(VLOOKUP("是",Sheet1!$B$8:$N$13,2,0)),"",VLOOKUP("是",Sheet1!$B$8:$N$13,2,0))</f>
      </c>
      <c r="O2" s="7">
        <f>IF(ISNA(VLOOKUP("是",Sheet1!$B$8:$N$13,8,0)),"",VLOOKUP("是",Sheet1!$B$8:$N$13,8,0))</f>
      </c>
      <c r="P2" s="2">
        <f>IF(ISNA(VLOOKUP("是",Sheet1!$B$8:$N$13,4,0)),"",VLOOKUP("是",Sheet1!$B$8:$N$13,4,0))</f>
      </c>
      <c r="Q2" s="2">
        <f>IF(ISNA(VLOOKUP("是",Sheet1!$B$8:$N$13,6,0)),"",VLOOKUP("是",Sheet1!$B$8:$N$13,6,0))</f>
      </c>
      <c r="R2" s="2">
        <f>IF(ISNA(VLOOKUP("是",Sheet1!$A$8:$N$13,3,0)),"",VLOOKUP("是",Sheet1!$A$8:$N$13,3,0))</f>
      </c>
      <c r="S2" s="7">
        <f>IF(ISNA(VLOOKUP("是",Sheet1!$A$8:$N$13,9,0)),"",VLOOKUP("是",Sheet1!$A$8:$N$13,9,0))</f>
      </c>
      <c r="T2" s="8">
        <f>IF(ISNA(VLOOKUP("是",Sheet1!$A$8:$N$13,5,0)),"",VLOOKUP("是",Sheet1!$A$8:$N$13,5,0))</f>
      </c>
      <c r="U2" s="2">
        <f>IF(ISNA(VLOOKUP("是",Sheet1!$A$8:$N$13,7,0)),"",VLOOKUP("是",Sheet1!$A$8:$N$13,7,0))</f>
      </c>
      <c r="V2" s="4">
        <f>IF(Sheet1!F4="","",Sheet1!F4)</f>
      </c>
      <c r="W2" s="8">
        <f>IF(Sheet1!F6="","",Sheet1!F6)</f>
      </c>
      <c r="X2" s="4">
        <f>IF(Sheet1!H6="","",Sheet1!H6)</f>
      </c>
      <c r="Y2" s="8">
        <f>IF(Sheet1!H5="","",Sheet1!H5)</f>
      </c>
      <c r="Z2" s="2">
        <f>IF(Sheet1!F7="","",Sheet1!F7)</f>
      </c>
      <c r="AA2" s="2">
        <f>IF(ISNA(VLOOKUP("最新",Sheet1!$A$15:$N$30,7,0)),"",VLOOKUP("最新",Sheet1!$A$15:$N$30,7,0))</f>
      </c>
      <c r="AB2" s="2">
        <f>IF(ISNA(VLOOKUP("最新",Sheet1!$A$15:$N$30,9,0)),"",VLOOKUP("最新",Sheet1!$A$15:$N$30,9,0))</f>
      </c>
      <c r="AC2" s="2">
        <f>IF(ISNA(VLOOKUP("最新",Sheet1!$A$15:$N$30,11,0)),"",VLOOKUP("最新",Sheet1!$A$15:$N$30,11,0))</f>
      </c>
      <c r="AD2" s="7">
        <f>IF(Sheet1!F5="","",Sheet1!F5)</f>
      </c>
    </row>
    <row r="3" spans="7:13" ht="16.5" customHeight="1">
      <c r="G3" s="3"/>
      <c r="M3" s="7"/>
    </row>
    <row r="4" ht="16.5" customHeight="1">
      <c r="G4" s="3"/>
    </row>
    <row r="5" ht="16.5" customHeight="1">
      <c r="G5" s="3"/>
    </row>
    <row r="6" ht="16.5" customHeight="1">
      <c r="G6" s="3"/>
    </row>
    <row r="7" ht="16.5" customHeight="1">
      <c r="G7" s="3"/>
    </row>
    <row r="8" ht="16.5" customHeight="1">
      <c r="G8" s="3"/>
    </row>
    <row r="9" ht="16.5" customHeight="1">
      <c r="G9" s="3"/>
    </row>
    <row r="10" spans="1:42" ht="16.5" customHeight="1">
      <c r="A10" s="14" t="s">
        <v>76</v>
      </c>
      <c r="C10" s="15" t="s">
        <v>77</v>
      </c>
      <c r="G10" s="3"/>
      <c r="Z10" s="2"/>
      <c r="AC10" s="4"/>
      <c r="AD10" s="2"/>
      <c r="AK10" s="4"/>
      <c r="AP10" s="4"/>
    </row>
    <row r="11" spans="1:7" ht="16.5" customHeight="1">
      <c r="A11" s="29" t="s">
        <v>85</v>
      </c>
      <c r="G11" s="3"/>
    </row>
    <row r="12" spans="1:7" ht="16.5" customHeight="1">
      <c r="A12" s="29"/>
      <c r="G12" s="3"/>
    </row>
    <row r="13" spans="1:7" ht="16.5" customHeight="1">
      <c r="A13" s="12"/>
      <c r="G13" s="3"/>
    </row>
    <row r="14" ht="16.5" customHeight="1">
      <c r="A14" s="12"/>
    </row>
    <row r="15" ht="16.5" customHeight="1">
      <c r="A15" s="20"/>
    </row>
    <row r="16" ht="16.5" customHeight="1">
      <c r="A16" s="12"/>
    </row>
    <row r="17" ht="16.5" customHeight="1">
      <c r="A17" s="13"/>
    </row>
    <row r="18" ht="16.5" customHeight="1">
      <c r="A18" s="12"/>
    </row>
    <row r="19" ht="16.5" customHeight="1">
      <c r="A19" s="11"/>
    </row>
    <row r="20" ht="16.5" customHeight="1">
      <c r="A20" s="12"/>
    </row>
    <row r="21" ht="16.5" customHeight="1">
      <c r="A21" s="12"/>
    </row>
    <row r="22" ht="16.5" customHeight="1">
      <c r="A22" s="18"/>
    </row>
    <row r="23" ht="16.5" customHeight="1">
      <c r="A23" s="18"/>
    </row>
    <row r="24" ht="16.5" customHeight="1">
      <c r="A24" s="12"/>
    </row>
    <row r="25" ht="16.5" customHeight="1">
      <c r="A25" s="18"/>
    </row>
    <row r="26" ht="16.5" customHeight="1">
      <c r="A26" s="18"/>
    </row>
    <row r="27" ht="16.5" customHeight="1">
      <c r="A27" s="18"/>
    </row>
    <row r="28" ht="16.5" customHeight="1">
      <c r="A28" s="28"/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custom" allowBlank="1" showInputMessage="1" showErrorMessage="1" errorTitle="身份证号码输入有误" error="请输入15位或18位身份证号码" sqref="A17 G3:G13">
      <formula1>OR(LEN(A17)=15,LEN(A17)=18)</formula1>
    </dataValidation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潘耀达</cp:lastModifiedBy>
  <cp:lastPrinted>2017-11-16T01:53:30Z</cp:lastPrinted>
  <dcterms:created xsi:type="dcterms:W3CDTF">2013-10-10T06:54:15Z</dcterms:created>
  <dcterms:modified xsi:type="dcterms:W3CDTF">2017-12-26T01:23:42Z</dcterms:modified>
  <cp:category/>
  <cp:version/>
  <cp:contentType/>
  <cp:contentStatus/>
</cp:coreProperties>
</file>